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 showObjects="none" defaultThemeVersion="124226"/>
  <mc:AlternateContent xmlns:mc="http://schemas.openxmlformats.org/markup-compatibility/2006">
    <mc:Choice Requires="x15">
      <x15ac:absPath xmlns:x15ac="http://schemas.microsoft.com/office/spreadsheetml/2010/11/ac" url="C:\Users\m.fiorello\Desktop\"/>
    </mc:Choice>
  </mc:AlternateContent>
  <xr:revisionPtr revIDLastSave="0" documentId="13_ncr:1_{491A2B15-C781-48D9-AFBF-72A14FE919C1}" xr6:coauthVersionLast="47" xr6:coauthVersionMax="47" xr10:uidLastSave="{00000000-0000-0000-0000-000000000000}"/>
  <bookViews>
    <workbookView xWindow="-120" yWindow="-120" windowWidth="25440" windowHeight="15390" tabRatio="665" xr2:uid="{00000000-000D-0000-FFFF-FFFF00000000}"/>
  </bookViews>
  <sheets>
    <sheet name="Anno 2023" sheetId="5" r:id="rId1"/>
  </sheets>
  <definedNames>
    <definedName name="_xlnm._FilterDatabase" localSheetId="0" hidden="1">'Anno 2023'!$A$3:$K$3</definedName>
    <definedName name="_xlnm.Print_Area" localSheetId="0">'Anno 2023'!$A$2:$K$19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4" i="5" l="1"/>
  <c r="K9" i="5"/>
  <c r="K7" i="5"/>
  <c r="K5" i="5"/>
</calcChain>
</file>

<file path=xl/sharedStrings.xml><?xml version="1.0" encoding="utf-8"?>
<sst xmlns="http://schemas.openxmlformats.org/spreadsheetml/2006/main" count="144" uniqueCount="86">
  <si>
    <t>Aggiudicatario</t>
  </si>
  <si>
    <t>CIG</t>
  </si>
  <si>
    <t>Oggetto</t>
  </si>
  <si>
    <t>Procedura di scelta del contraente</t>
  </si>
  <si>
    <t>Codice Fiscale</t>
  </si>
  <si>
    <t>Denominazione</t>
  </si>
  <si>
    <t>Elenco operatori invitati a presentare offerte</t>
  </si>
  <si>
    <t>Data Inizio</t>
  </si>
  <si>
    <t>Data Ultimazione</t>
  </si>
  <si>
    <t>Somme liquidate (al netto dell'IVA)</t>
  </si>
  <si>
    <t>AFFIDAMENTO DIRETTO SU MEPA</t>
  </si>
  <si>
    <t>Tecnostruttura delle Regioni per il Fondo sociale europeo - C.F. 97163140581</t>
  </si>
  <si>
    <t>97163140581</t>
  </si>
  <si>
    <t>Importo di aggiudicazione (al netto dell'IVA)</t>
  </si>
  <si>
    <t>TECNOSTRUTTURA DELLE REGIONI PER IL FONDO SOCIALE EUROPEO</t>
  </si>
  <si>
    <t>Convenzione Consip “Apparecchiature Multifunzione 31 – Noleggio – Lotto 2 – Multifunzione A3 monocromatiche dipartimentali</t>
  </si>
  <si>
    <t xml:space="preserve">	Z7A32000D7</t>
  </si>
  <si>
    <t>ZF2329FDE4</t>
  </si>
  <si>
    <t>Servizi di manutenzione ordinaria impianti</t>
  </si>
  <si>
    <t xml:space="preserve"> 8675299B33</t>
  </si>
  <si>
    <t>88331902FC</t>
  </si>
  <si>
    <t>Fornitura dei servizi di Accesso ad Internet e telefonia</t>
  </si>
  <si>
    <t>Edenred Italia S.r.l.</t>
  </si>
  <si>
    <t>Team Service Società Consortile A.r.l.</t>
  </si>
  <si>
    <t>Team Service Società Consortile A.r.l. P.IVA 07947601006</t>
  </si>
  <si>
    <t>CONVENZIONE SU MEPA</t>
  </si>
  <si>
    <t>Unidata S.p.a</t>
  </si>
  <si>
    <t>Unidata S.p.a P.IVA 06187081002</t>
  </si>
  <si>
    <t>Kyocera Document Solutions Italia S.p.a</t>
  </si>
  <si>
    <t>Kyocera Document Solutions Italia S.p.a P.IVA 02973040963</t>
  </si>
  <si>
    <t>RDO SU MEPA</t>
  </si>
  <si>
    <t>Duck Informatica S.r.l. P.IVA 08412641006</t>
  </si>
  <si>
    <t xml:space="preserve">Fornitura di servizi di manutenzione e assistenza tecnica sulla rete informatica, gestione e manutenzione del sito web nome a dominio e servizio di hosting </t>
  </si>
  <si>
    <t>TRATTATIVA DIRETTA SU MEPA</t>
  </si>
  <si>
    <t>Duck Informatica S.r.l; Engineering Ingegneria Informatica S.p.a; Officine informatiche S.r.l.; Tecno ADSL Lazio S.r.l.; Tecnorad Italia S.p.a.</t>
  </si>
  <si>
    <t>ZAF352B5D3</t>
  </si>
  <si>
    <t>Incarico di Organismo di Vigilanza monocratico</t>
  </si>
  <si>
    <t>ZED34D0CBC</t>
  </si>
  <si>
    <t>Fornitura dei servizi di pulizia dei locali di Tecnostruttura</t>
  </si>
  <si>
    <t>Z62389DA73</t>
  </si>
  <si>
    <t>Rinnovo annuale di: N.12 licenze Microsoft Office 365 Business Basic e N. 36 Business Standard, N. 42 Antivirus F-Secure Premium PSB, N. 1 iCard Gold Security Pack per Firewall</t>
  </si>
  <si>
    <t>Fornitura del sistema di videoconferenza e del servizio di assistenza e manutenzione on site</t>
  </si>
  <si>
    <t>Videolife S.r.l. P.IVA 11540941009</t>
  </si>
  <si>
    <t>Ilaria Tolio P.IVA 03475520049</t>
  </si>
  <si>
    <t>Ambra 83 S.r.l. P.IVA 01517161004</t>
  </si>
  <si>
    <t>24/11/22</t>
  </si>
  <si>
    <t>23/11/25</t>
  </si>
  <si>
    <t>Ambra 83 S.r.l., Consorzio G.A.S. Grandi Appalti Service, Futura Multiservizi S.r.l., La Pul-Tra S.a.s., A. M. Verde 2000 S.r.l.</t>
  </si>
  <si>
    <t>Videolife S.r.l., Hitec S.r.l., New Side S.r.l.</t>
  </si>
  <si>
    <t xml:space="preserve">Duck Informatica S.r.l. </t>
  </si>
  <si>
    <t>Tessere regalo dipendenti</t>
  </si>
  <si>
    <t>AFFIDAMENTO DIRETTO FUORI MEPA</t>
  </si>
  <si>
    <t>Libraccio Outlet S.r.l</t>
  </si>
  <si>
    <t>Libraccio Outlet S.r.l P.IVA 07633360966</t>
  </si>
  <si>
    <t>Studio Legale Stefanelli, Ilaria Tolio, Studio legale Pecorario,  Studio
Pirola</t>
  </si>
  <si>
    <r>
      <t xml:space="preserve">Contratti di forniture, beni e servizi
Anno 2023
</t>
    </r>
    <r>
      <rPr>
        <sz val="16"/>
        <color theme="1"/>
        <rFont val="Garamond"/>
        <family val="1"/>
      </rPr>
      <t>Dati aggiornati al 31 dicembre 2023</t>
    </r>
  </si>
  <si>
    <t>9600598818</t>
  </si>
  <si>
    <t>Servizio sostitutivo mensa mediante buoni pasto elettronici</t>
  </si>
  <si>
    <t>992984929F</t>
  </si>
  <si>
    <t>PROROGA TECNICA</t>
  </si>
  <si>
    <t>8675299B33</t>
  </si>
  <si>
    <t>Z1E3CCB1E4</t>
  </si>
  <si>
    <t>Z4D3DA563E</t>
  </si>
  <si>
    <t>RINNOVO CONTRATTUALE</t>
  </si>
  <si>
    <t>ZD83C99DB9</t>
  </si>
  <si>
    <t>Acquisto di una fornitura di carta formato A4 in adesione alla Convenzione S.TEL.LA</t>
  </si>
  <si>
    <t>CONVENZIONE SU S.TEL.LA</t>
  </si>
  <si>
    <t>ICR S.p.A</t>
  </si>
  <si>
    <t>Z573CB6049</t>
  </si>
  <si>
    <t>Acquisto di una fornitura di GAS naturale in adesione Convenzione Consip “Gas Naturale 15 bis - Lotto 6</t>
  </si>
  <si>
    <t>Estra Energie S.r.l</t>
  </si>
  <si>
    <t>3.000 MQ</t>
  </si>
  <si>
    <t>Acquisto di una stampante a colori in adesione alla Convenzione CONSIP “Stampanti 19
– Lotto 5 - Apparecchiature Multifunzione A4 a Colori</t>
  </si>
  <si>
    <t>Hitech Distribuzione Informatica S.r.l.,</t>
  </si>
  <si>
    <t>DBNet S.r.l</t>
  </si>
  <si>
    <t>Duck Informatica S.r.l.; DBNet S.r.l; BBS S.r.l.; Fabless Sistema Italia S.p.a; Clio S.r.l.</t>
  </si>
  <si>
    <t>Z8D3DAC2AD</t>
  </si>
  <si>
    <t>ZE235930CC</t>
  </si>
  <si>
    <t>Fornitura del servizio sostitutivo mensa mediante buoni pasto elettronici</t>
  </si>
  <si>
    <t xml:space="preserve">Edenred Italia S.r.l. </t>
  </si>
  <si>
    <t>Edenred Italia S.r.l. P.IVA 09429840151</t>
  </si>
  <si>
    <t>22/03/22</t>
  </si>
  <si>
    <t>21/01/23</t>
  </si>
  <si>
    <t>Fornitura di toner, cartucce a getto d’inchiostro e materiale di consumo accessorio per le Amministrazioni aventi sede legale nel territorio di Roma Capitale. Lotto 3</t>
  </si>
  <si>
    <t>Z983D4C63A</t>
  </si>
  <si>
    <t xml:space="preserve">Eco laser informatica S.r.l.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</si>
</sst>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_-[$€-410]\ * #,##0.00_-;\-[$€-410]\ * #,##0.00_-;_-[$€-410]\ * &quot;-&quot;??_-;_-@_-"/>
    <numFmt numFmtId="165" formatCode="dd/mm/yy;@"/>
    <numFmt numFmtId="166" formatCode="&quot;€&quot;\ #,##0.00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52"/>
      <name val="Calibri"/>
      <family val="2"/>
      <scheme val="minor"/>
    </font>
    <font>
      <sz val="11"/>
      <color indexed="52"/>
      <name val="Calibri"/>
      <family val="2"/>
      <scheme val="minor"/>
    </font>
    <font>
      <sz val="11"/>
      <color indexed="60"/>
      <name val="Calibri"/>
      <family val="2"/>
      <scheme val="minor"/>
    </font>
    <font>
      <b/>
      <sz val="18"/>
      <color indexed="56"/>
      <name val="Cambria"/>
      <family val="2"/>
      <scheme val="major"/>
    </font>
    <font>
      <b/>
      <sz val="15"/>
      <color indexed="56"/>
      <name val="Calibri"/>
      <family val="2"/>
      <scheme val="minor"/>
    </font>
    <font>
      <b/>
      <sz val="13"/>
      <color indexed="56"/>
      <name val="Calibri"/>
      <family val="2"/>
      <scheme val="minor"/>
    </font>
    <font>
      <b/>
      <sz val="11"/>
      <color indexed="56"/>
      <name val="Calibri"/>
      <family val="2"/>
      <scheme val="minor"/>
    </font>
    <font>
      <sz val="9"/>
      <color theme="1"/>
      <name val="Garamond"/>
      <family val="1"/>
    </font>
    <font>
      <b/>
      <sz val="24"/>
      <color theme="1"/>
      <name val="Garamond"/>
      <family val="1"/>
    </font>
    <font>
      <sz val="10"/>
      <color theme="1"/>
      <name val="Calibri"/>
      <family val="2"/>
      <scheme val="minor"/>
    </font>
    <font>
      <sz val="16"/>
      <color theme="1"/>
      <name val="Garamond"/>
      <family val="1"/>
    </font>
    <font>
      <sz val="22"/>
      <color theme="1"/>
      <name val="Garamond"/>
      <family val="1"/>
    </font>
    <font>
      <sz val="9"/>
      <color indexed="8"/>
      <name val="Garamond"/>
      <family val="1"/>
    </font>
    <font>
      <b/>
      <sz val="9"/>
      <color theme="1"/>
      <name val="Garamond"/>
      <family val="1"/>
    </font>
    <font>
      <sz val="8"/>
      <name val="Calibri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2">
    <xf numFmtId="0" fontId="0" fillId="0" borderId="0"/>
    <xf numFmtId="0" fontId="6" fillId="3" borderId="3" applyNumberFormat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1" fillId="5" borderId="0" applyNumberFormat="0" applyBorder="0" applyAlignment="0" applyProtection="0"/>
    <xf numFmtId="0" fontId="10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3" fillId="12" borderId="1" applyNumberFormat="0" applyAlignment="0" applyProtection="0"/>
    <xf numFmtId="0" fontId="14" fillId="0" borderId="6" applyNumberFormat="0" applyFill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18" borderId="0" applyNumberFormat="0" applyBorder="0" applyAlignment="0" applyProtection="0"/>
    <xf numFmtId="0" fontId="10" fillId="24" borderId="0" applyNumberFormat="0" applyBorder="0" applyAlignment="0" applyProtection="0"/>
    <xf numFmtId="0" fontId="4" fillId="12" borderId="1" applyNumberFormat="0" applyAlignment="0" applyProtection="0"/>
    <xf numFmtId="0" fontId="15" fillId="2" borderId="0" applyNumberFormat="0" applyBorder="0" applyAlignment="0" applyProtection="0"/>
    <xf numFmtId="0" fontId="12" fillId="4" borderId="4" applyNumberFormat="0" applyFont="0" applyAlignment="0" applyProtection="0"/>
    <xf numFmtId="0" fontId="5" fillId="12" borderId="2" applyNumberFormat="0" applyAlignment="0" applyProtection="0"/>
    <xf numFmtId="0" fontId="16" fillId="0" borderId="0" applyNumberFormat="0" applyFill="0" applyBorder="0" applyAlignment="0" applyProtection="0"/>
    <xf numFmtId="0" fontId="17" fillId="0" borderId="7" applyNumberFormat="0" applyFill="0" applyAlignment="0" applyProtection="0"/>
    <xf numFmtId="0" fontId="18" fillId="0" borderId="8" applyNumberFormat="0" applyFill="0" applyAlignment="0" applyProtection="0"/>
    <xf numFmtId="0" fontId="19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9" fillId="0" borderId="10" applyNumberFormat="0" applyFill="0" applyAlignment="0" applyProtection="0"/>
    <xf numFmtId="0" fontId="3" fillId="9" borderId="0" applyNumberFormat="0" applyBorder="0" applyAlignment="0" applyProtection="0"/>
    <xf numFmtId="0" fontId="2" fillId="10" borderId="0" applyNumberFormat="0" applyBorder="0" applyAlignment="0" applyProtection="0"/>
  </cellStyleXfs>
  <cellXfs count="35">
    <xf numFmtId="0" fontId="0" fillId="0" borderId="0" xfId="0"/>
    <xf numFmtId="0" fontId="0" fillId="0" borderId="0" xfId="0" applyAlignment="1">
      <alignment vertical="center"/>
    </xf>
    <xf numFmtId="0" fontId="11" fillId="0" borderId="0" xfId="0" applyFont="1" applyAlignment="1">
      <alignment vertical="center" wrapText="1"/>
    </xf>
    <xf numFmtId="4" fontId="20" fillId="0" borderId="0" xfId="0" applyNumberFormat="1" applyFont="1" applyAlignment="1">
      <alignment horizontal="left" vertical="center" wrapText="1"/>
    </xf>
    <xf numFmtId="0" fontId="22" fillId="0" borderId="0" xfId="0" applyFont="1"/>
    <xf numFmtId="0" fontId="22" fillId="0" borderId="0" xfId="0" applyFont="1" applyAlignment="1">
      <alignment vertical="center"/>
    </xf>
    <xf numFmtId="166" fontId="20" fillId="0" borderId="0" xfId="0" applyNumberFormat="1" applyFont="1" applyAlignment="1">
      <alignment vertical="center" wrapText="1"/>
    </xf>
    <xf numFmtId="49" fontId="11" fillId="0" borderId="0" xfId="0" applyNumberFormat="1" applyFont="1" applyAlignment="1">
      <alignment vertical="center" wrapText="1"/>
    </xf>
    <xf numFmtId="49" fontId="20" fillId="0" borderId="0" xfId="0" applyNumberFormat="1" applyFont="1" applyAlignment="1">
      <alignment vertical="center" wrapText="1"/>
    </xf>
    <xf numFmtId="0" fontId="20" fillId="0" borderId="0" xfId="0" applyFont="1" applyAlignment="1">
      <alignment horizontal="left" vertical="center" wrapText="1"/>
    </xf>
    <xf numFmtId="164" fontId="20" fillId="0" borderId="0" xfId="0" applyNumberFormat="1" applyFont="1" applyAlignment="1">
      <alignment horizontal="right" vertical="center" wrapText="1"/>
    </xf>
    <xf numFmtId="165" fontId="20" fillId="0" borderId="0" xfId="0" applyNumberFormat="1" applyFont="1" applyAlignment="1">
      <alignment horizontal="center" vertical="center" wrapText="1"/>
    </xf>
    <xf numFmtId="0" fontId="20" fillId="0" borderId="5" xfId="0" applyFont="1" applyBorder="1" applyAlignment="1">
      <alignment vertical="center" wrapText="1"/>
    </xf>
    <xf numFmtId="0" fontId="20" fillId="0" borderId="0" xfId="0" applyFont="1" applyAlignment="1">
      <alignment vertical="center" wrapText="1"/>
    </xf>
    <xf numFmtId="0" fontId="20" fillId="0" borderId="0" xfId="0" applyFont="1"/>
    <xf numFmtId="0" fontId="20" fillId="0" borderId="0" xfId="0" applyFont="1" applyAlignment="1">
      <alignment vertical="center"/>
    </xf>
    <xf numFmtId="49" fontId="25" fillId="0" borderId="5" xfId="0" applyNumberFormat="1" applyFont="1" applyBorder="1" applyAlignment="1">
      <alignment vertical="center" wrapText="1"/>
    </xf>
    <xf numFmtId="49" fontId="20" fillId="0" borderId="5" xfId="0" applyNumberFormat="1" applyFont="1" applyBorder="1" applyAlignment="1">
      <alignment vertical="center" wrapText="1"/>
    </xf>
    <xf numFmtId="4" fontId="25" fillId="0" borderId="5" xfId="0" applyNumberFormat="1" applyFont="1" applyBorder="1" applyAlignment="1">
      <alignment vertical="center" wrapText="1"/>
    </xf>
    <xf numFmtId="165" fontId="20" fillId="0" borderId="5" xfId="0" applyNumberFormat="1" applyFont="1" applyBorder="1" applyAlignment="1">
      <alignment horizontal="center" vertical="center" wrapText="1"/>
    </xf>
    <xf numFmtId="166" fontId="25" fillId="0" borderId="5" xfId="0" applyNumberFormat="1" applyFont="1" applyBorder="1" applyAlignment="1">
      <alignment vertical="center" wrapText="1"/>
    </xf>
    <xf numFmtId="0" fontId="25" fillId="0" borderId="5" xfId="0" applyFont="1" applyBorder="1" applyAlignment="1">
      <alignment horizontal="left" vertical="center" wrapText="1"/>
    </xf>
    <xf numFmtId="0" fontId="26" fillId="0" borderId="0" xfId="0" applyFont="1" applyAlignment="1">
      <alignment horizontal="center" vertical="center"/>
    </xf>
    <xf numFmtId="0" fontId="20" fillId="0" borderId="5" xfId="0" applyFont="1" applyBorder="1"/>
    <xf numFmtId="165" fontId="20" fillId="25" borderId="5" xfId="0" applyNumberFormat="1" applyFont="1" applyFill="1" applyBorder="1" applyAlignment="1">
      <alignment horizontal="center" vertical="center" wrapText="1"/>
    </xf>
    <xf numFmtId="44" fontId="20" fillId="25" borderId="5" xfId="0" applyNumberFormat="1" applyFont="1" applyFill="1" applyBorder="1" applyAlignment="1">
      <alignment horizontal="center" vertical="center"/>
    </xf>
    <xf numFmtId="44" fontId="20" fillId="0" borderId="5" xfId="0" applyNumberFormat="1" applyFont="1" applyBorder="1" applyAlignment="1">
      <alignment horizontal="center" vertical="center"/>
    </xf>
    <xf numFmtId="44" fontId="20" fillId="0" borderId="5" xfId="0" applyNumberFormat="1" applyFont="1" applyBorder="1" applyAlignment="1">
      <alignment horizontal="center" vertical="center" wrapText="1"/>
    </xf>
    <xf numFmtId="49" fontId="20" fillId="25" borderId="5" xfId="0" applyNumberFormat="1" applyFont="1" applyFill="1" applyBorder="1" applyAlignment="1">
      <alignment vertical="center" wrapText="1"/>
    </xf>
    <xf numFmtId="0" fontId="20" fillId="25" borderId="5" xfId="0" applyFont="1" applyFill="1" applyBorder="1" applyAlignment="1">
      <alignment vertical="center" wrapText="1"/>
    </xf>
    <xf numFmtId="0" fontId="25" fillId="25" borderId="5" xfId="0" applyFont="1" applyFill="1" applyBorder="1" applyAlignment="1">
      <alignment horizontal="left" vertical="center" wrapText="1"/>
    </xf>
    <xf numFmtId="49" fontId="25" fillId="25" borderId="5" xfId="0" applyNumberFormat="1" applyFont="1" applyFill="1" applyBorder="1" applyAlignment="1">
      <alignment vertical="center" wrapText="1"/>
    </xf>
    <xf numFmtId="44" fontId="20" fillId="25" borderId="5" xfId="0" applyNumberFormat="1" applyFont="1" applyFill="1" applyBorder="1" applyAlignment="1">
      <alignment horizontal="center" vertical="center" wrapText="1"/>
    </xf>
    <xf numFmtId="49" fontId="21" fillId="0" borderId="0" xfId="0" applyNumberFormat="1" applyFont="1" applyAlignment="1">
      <alignment horizontal="center" vertical="center" wrapText="1"/>
    </xf>
    <xf numFmtId="49" fontId="24" fillId="0" borderId="0" xfId="0" applyNumberFormat="1" applyFont="1" applyAlignment="1">
      <alignment horizontal="center" vertical="center" wrapText="1"/>
    </xf>
  </cellXfs>
  <cellStyles count="42">
    <cellStyle name="20% - Colore 1 2" xfId="7" xr:uid="{00000000-0005-0000-0000-000000000000}"/>
    <cellStyle name="20% - Colore 2 2" xfId="8" xr:uid="{00000000-0005-0000-0000-000001000000}"/>
    <cellStyle name="20% - Colore 3 2" xfId="9" xr:uid="{00000000-0005-0000-0000-000002000000}"/>
    <cellStyle name="20% - Colore 4 2" xfId="10" xr:uid="{00000000-0005-0000-0000-000003000000}"/>
    <cellStyle name="20% - Colore 5" xfId="6" builtinId="46" customBuiltin="1"/>
    <cellStyle name="20% - Colore 6 2" xfId="11" xr:uid="{00000000-0005-0000-0000-000005000000}"/>
    <cellStyle name="40% - Colore 1 2" xfId="12" xr:uid="{00000000-0005-0000-0000-000006000000}"/>
    <cellStyle name="40% - Colore 2" xfId="4" builtinId="35" customBuiltin="1"/>
    <cellStyle name="40% - Colore 3 2" xfId="13" xr:uid="{00000000-0005-0000-0000-000008000000}"/>
    <cellStyle name="40% - Colore 4 2" xfId="14" xr:uid="{00000000-0005-0000-0000-000009000000}"/>
    <cellStyle name="40% - Colore 5 2" xfId="15" xr:uid="{00000000-0005-0000-0000-00000A000000}"/>
    <cellStyle name="40% - Colore 6 2" xfId="16" xr:uid="{00000000-0005-0000-0000-00000B000000}"/>
    <cellStyle name="60% - Colore 1 2" xfId="17" xr:uid="{00000000-0005-0000-0000-00000C000000}"/>
    <cellStyle name="60% - Colore 2 2" xfId="18" xr:uid="{00000000-0005-0000-0000-00000D000000}"/>
    <cellStyle name="60% - Colore 3 2" xfId="19" xr:uid="{00000000-0005-0000-0000-00000E000000}"/>
    <cellStyle name="60% - Colore 4 2" xfId="20" xr:uid="{00000000-0005-0000-0000-00000F000000}"/>
    <cellStyle name="60% - Colore 5 2" xfId="21" xr:uid="{00000000-0005-0000-0000-000010000000}"/>
    <cellStyle name="60% - Colore 6 2" xfId="22" xr:uid="{00000000-0005-0000-0000-000011000000}"/>
    <cellStyle name="Calcolo 2" xfId="23" xr:uid="{00000000-0005-0000-0000-000012000000}"/>
    <cellStyle name="Cella collegata 2" xfId="24" xr:uid="{00000000-0005-0000-0000-000013000000}"/>
    <cellStyle name="Cella da controllare" xfId="1" builtinId="23" customBuiltin="1"/>
    <cellStyle name="Colore 1 2" xfId="25" xr:uid="{00000000-0005-0000-0000-000015000000}"/>
    <cellStyle name="Colore 2 2" xfId="26" xr:uid="{00000000-0005-0000-0000-000016000000}"/>
    <cellStyle name="Colore 3 2" xfId="27" xr:uid="{00000000-0005-0000-0000-000017000000}"/>
    <cellStyle name="Colore 4 2" xfId="28" xr:uid="{00000000-0005-0000-0000-000018000000}"/>
    <cellStyle name="Colore 5" xfId="5" builtinId="45" customBuiltin="1"/>
    <cellStyle name="Colore 6 2" xfId="29" xr:uid="{00000000-0005-0000-0000-00001A000000}"/>
    <cellStyle name="Input 2" xfId="30" xr:uid="{00000000-0005-0000-0000-00001B000000}"/>
    <cellStyle name="Neutrale 2" xfId="31" xr:uid="{00000000-0005-0000-0000-00001C000000}"/>
    <cellStyle name="Normale" xfId="0" builtinId="0"/>
    <cellStyle name="Nota 2" xfId="32" xr:uid="{00000000-0005-0000-0000-00001E000000}"/>
    <cellStyle name="Output 2" xfId="33" xr:uid="{00000000-0005-0000-0000-00001F000000}"/>
    <cellStyle name="Testo avviso" xfId="2" builtinId="11" customBuiltin="1"/>
    <cellStyle name="Testo descrittivo" xfId="3" builtinId="53" customBuiltin="1"/>
    <cellStyle name="Titolo 1 2" xfId="35" xr:uid="{00000000-0005-0000-0000-000022000000}"/>
    <cellStyle name="Titolo 2 2" xfId="36" xr:uid="{00000000-0005-0000-0000-000023000000}"/>
    <cellStyle name="Titolo 3 2" xfId="37" xr:uid="{00000000-0005-0000-0000-000024000000}"/>
    <cellStyle name="Titolo 4 2" xfId="38" xr:uid="{00000000-0005-0000-0000-000025000000}"/>
    <cellStyle name="Titolo 5" xfId="34" xr:uid="{00000000-0005-0000-0000-000026000000}"/>
    <cellStyle name="Totale 2" xfId="39" xr:uid="{00000000-0005-0000-0000-000027000000}"/>
    <cellStyle name="Valore non valido 2" xfId="40" xr:uid="{00000000-0005-0000-0000-000028000000}"/>
    <cellStyle name="Valore valido 2" xfId="41" xr:uid="{00000000-0005-0000-0000-00002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2"/>
  <sheetViews>
    <sheetView tabSelected="1" zoomScale="87" zoomScaleNormal="87" workbookViewId="0">
      <selection activeCell="K10" sqref="K10"/>
    </sheetView>
  </sheetViews>
  <sheetFormatPr defaultColWidth="33.5703125" defaultRowHeight="15" x14ac:dyDescent="0.25"/>
  <cols>
    <col min="1" max="1" width="12.28515625" style="8" customWidth="1"/>
    <col min="2" max="2" width="11.7109375" style="7" bestFit="1" customWidth="1"/>
    <col min="3" max="3" width="20.28515625" style="2" customWidth="1"/>
    <col min="4" max="4" width="32.7109375" style="13" bestFit="1" customWidth="1"/>
    <col min="5" max="5" width="22" style="9" customWidth="1"/>
    <col min="6" max="6" width="48.7109375" style="9" customWidth="1"/>
    <col min="7" max="7" width="47.85546875" style="3" customWidth="1"/>
    <col min="8" max="8" width="15.85546875" style="10" customWidth="1"/>
    <col min="9" max="9" width="10.28515625" style="11" customWidth="1"/>
    <col min="10" max="10" width="11.7109375" style="11" customWidth="1"/>
    <col min="11" max="11" width="12.85546875" style="6" customWidth="1"/>
    <col min="14" max="14" width="11.7109375" style="1" customWidth="1"/>
    <col min="15" max="16384" width="33.5703125" style="1"/>
  </cols>
  <sheetData>
    <row r="1" spans="1:13" ht="38.25" customHeight="1" x14ac:dyDescent="0.25">
      <c r="A1" s="33" t="s">
        <v>11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1"/>
      <c r="M1" s="1"/>
    </row>
    <row r="2" spans="1:13" ht="82.5" customHeight="1" x14ac:dyDescent="0.25">
      <c r="A2" s="34" t="s">
        <v>55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1"/>
      <c r="M2" s="1"/>
    </row>
    <row r="3" spans="1:13" s="5" customFormat="1" ht="36" x14ac:dyDescent="0.2">
      <c r="A3" s="16" t="s">
        <v>1</v>
      </c>
      <c r="B3" s="16" t="s">
        <v>4</v>
      </c>
      <c r="C3" s="17" t="s">
        <v>5</v>
      </c>
      <c r="D3" s="17" t="s">
        <v>2</v>
      </c>
      <c r="E3" s="21" t="s">
        <v>3</v>
      </c>
      <c r="F3" s="17" t="s">
        <v>6</v>
      </c>
      <c r="G3" s="17" t="s">
        <v>0</v>
      </c>
      <c r="H3" s="18" t="s">
        <v>13</v>
      </c>
      <c r="I3" s="19" t="s">
        <v>7</v>
      </c>
      <c r="J3" s="19" t="s">
        <v>8</v>
      </c>
      <c r="K3" s="20" t="s">
        <v>9</v>
      </c>
      <c r="L3" s="4"/>
      <c r="M3" s="4"/>
    </row>
    <row r="4" spans="1:13" s="15" customFormat="1" ht="48" x14ac:dyDescent="0.2">
      <c r="A4" s="31" t="s">
        <v>37</v>
      </c>
      <c r="B4" s="28" t="s">
        <v>12</v>
      </c>
      <c r="C4" s="29" t="s">
        <v>14</v>
      </c>
      <c r="D4" s="28" t="s">
        <v>38</v>
      </c>
      <c r="E4" s="30" t="s">
        <v>10</v>
      </c>
      <c r="F4" s="28" t="s">
        <v>47</v>
      </c>
      <c r="G4" s="28" t="s">
        <v>44</v>
      </c>
      <c r="H4" s="32">
        <v>17180</v>
      </c>
      <c r="I4" s="24">
        <v>44579</v>
      </c>
      <c r="J4" s="24">
        <v>44943</v>
      </c>
      <c r="K4" s="25">
        <f>2848.98+85.92</f>
        <v>2934.9</v>
      </c>
      <c r="L4" s="14"/>
      <c r="M4" s="14"/>
    </row>
    <row r="5" spans="1:13" s="15" customFormat="1" ht="50.25" customHeight="1" x14ac:dyDescent="0.2">
      <c r="A5" s="31" t="s">
        <v>77</v>
      </c>
      <c r="B5" s="28" t="s">
        <v>12</v>
      </c>
      <c r="C5" s="29" t="s">
        <v>14</v>
      </c>
      <c r="D5" s="28" t="s">
        <v>78</v>
      </c>
      <c r="E5" s="30" t="s">
        <v>10</v>
      </c>
      <c r="F5" s="28" t="s">
        <v>79</v>
      </c>
      <c r="G5" s="28" t="s">
        <v>80</v>
      </c>
      <c r="H5" s="32">
        <v>24955</v>
      </c>
      <c r="I5" s="24" t="s">
        <v>81</v>
      </c>
      <c r="J5" s="24" t="s">
        <v>82</v>
      </c>
      <c r="K5" s="25">
        <f>4484.07+124.73</f>
        <v>4608.7999999999993</v>
      </c>
      <c r="L5" s="14"/>
      <c r="M5" s="14"/>
    </row>
    <row r="6" spans="1:13" s="5" customFormat="1" ht="48" x14ac:dyDescent="0.2">
      <c r="A6" s="31" t="s">
        <v>19</v>
      </c>
      <c r="B6" s="28" t="s">
        <v>12</v>
      </c>
      <c r="C6" s="29" t="s">
        <v>14</v>
      </c>
      <c r="D6" s="28" t="s">
        <v>32</v>
      </c>
      <c r="E6" s="30" t="s">
        <v>30</v>
      </c>
      <c r="F6" s="28" t="s">
        <v>34</v>
      </c>
      <c r="G6" s="28" t="s">
        <v>31</v>
      </c>
      <c r="H6" s="25">
        <v>109000</v>
      </c>
      <c r="I6" s="24">
        <v>44392</v>
      </c>
      <c r="J6" s="24">
        <v>45121</v>
      </c>
      <c r="K6" s="25">
        <v>36603.57</v>
      </c>
      <c r="L6" s="4"/>
      <c r="M6" s="4"/>
    </row>
    <row r="7" spans="1:13" s="5" customFormat="1" ht="48" x14ac:dyDescent="0.2">
      <c r="A7" s="31" t="s">
        <v>16</v>
      </c>
      <c r="B7" s="28" t="s">
        <v>12</v>
      </c>
      <c r="C7" s="29" t="s">
        <v>14</v>
      </c>
      <c r="D7" s="28" t="s">
        <v>15</v>
      </c>
      <c r="E7" s="30" t="s">
        <v>25</v>
      </c>
      <c r="F7" s="28" t="s">
        <v>28</v>
      </c>
      <c r="G7" s="28" t="s">
        <v>29</v>
      </c>
      <c r="H7" s="25">
        <v>17684.63</v>
      </c>
      <c r="I7" s="24">
        <v>44355</v>
      </c>
      <c r="J7" s="24">
        <v>46180</v>
      </c>
      <c r="K7" s="25">
        <f>724.78*4</f>
        <v>2899.12</v>
      </c>
      <c r="L7" s="4"/>
      <c r="M7" s="4"/>
    </row>
    <row r="8" spans="1:13" s="15" customFormat="1" ht="48" customHeight="1" x14ac:dyDescent="0.2">
      <c r="A8" s="16" t="s">
        <v>17</v>
      </c>
      <c r="B8" s="17" t="s">
        <v>12</v>
      </c>
      <c r="C8" s="12" t="s">
        <v>14</v>
      </c>
      <c r="D8" s="17" t="s">
        <v>18</v>
      </c>
      <c r="E8" s="21" t="s">
        <v>33</v>
      </c>
      <c r="F8" s="17" t="s">
        <v>23</v>
      </c>
      <c r="G8" s="17" t="s">
        <v>24</v>
      </c>
      <c r="H8" s="26">
        <v>17213</v>
      </c>
      <c r="I8" s="24">
        <v>44473</v>
      </c>
      <c r="J8" s="24">
        <v>45568</v>
      </c>
      <c r="K8" s="25">
        <v>2437.6799999999998</v>
      </c>
      <c r="L8" s="14"/>
      <c r="M8" s="14"/>
    </row>
    <row r="9" spans="1:13" s="15" customFormat="1" ht="48" x14ac:dyDescent="0.2">
      <c r="A9" s="16" t="s">
        <v>20</v>
      </c>
      <c r="B9" s="17" t="s">
        <v>12</v>
      </c>
      <c r="C9" s="12" t="s">
        <v>14</v>
      </c>
      <c r="D9" s="17" t="s">
        <v>21</v>
      </c>
      <c r="E9" s="21" t="s">
        <v>33</v>
      </c>
      <c r="F9" s="12" t="s">
        <v>26</v>
      </c>
      <c r="G9" s="23" t="s">
        <v>27</v>
      </c>
      <c r="H9" s="26">
        <v>53702</v>
      </c>
      <c r="I9" s="19">
        <v>44523</v>
      </c>
      <c r="J9" s="19">
        <v>45618</v>
      </c>
      <c r="K9" s="25">
        <f>15885.5-2650.59</f>
        <v>13234.91</v>
      </c>
      <c r="L9" s="22"/>
      <c r="M9" s="14"/>
    </row>
    <row r="10" spans="1:13" s="15" customFormat="1" ht="48" x14ac:dyDescent="0.2">
      <c r="A10" s="16" t="s">
        <v>35</v>
      </c>
      <c r="B10" s="17" t="s">
        <v>12</v>
      </c>
      <c r="C10" s="12" t="s">
        <v>14</v>
      </c>
      <c r="D10" s="17" t="s">
        <v>36</v>
      </c>
      <c r="E10" s="21" t="s">
        <v>10</v>
      </c>
      <c r="F10" s="17" t="s">
        <v>54</v>
      </c>
      <c r="G10" s="17" t="s">
        <v>43</v>
      </c>
      <c r="H10" s="27">
        <v>18000</v>
      </c>
      <c r="I10" s="19">
        <v>44607</v>
      </c>
      <c r="J10" s="19">
        <v>45702</v>
      </c>
      <c r="K10" s="25">
        <v>6208.8</v>
      </c>
      <c r="L10" s="14"/>
      <c r="M10" s="14"/>
    </row>
    <row r="11" spans="1:13" s="15" customFormat="1" ht="50.25" customHeight="1" x14ac:dyDescent="0.2">
      <c r="A11" s="16" t="s">
        <v>39</v>
      </c>
      <c r="B11" s="17" t="s">
        <v>12</v>
      </c>
      <c r="C11" s="12" t="s">
        <v>14</v>
      </c>
      <c r="D11" s="17" t="s">
        <v>41</v>
      </c>
      <c r="E11" s="21" t="s">
        <v>10</v>
      </c>
      <c r="F11" s="17" t="s">
        <v>48</v>
      </c>
      <c r="G11" s="17" t="s">
        <v>42</v>
      </c>
      <c r="H11" s="27">
        <v>28000</v>
      </c>
      <c r="I11" s="19" t="s">
        <v>45</v>
      </c>
      <c r="J11" s="19" t="s">
        <v>46</v>
      </c>
      <c r="K11" s="25">
        <v>6965</v>
      </c>
      <c r="L11" s="14"/>
      <c r="M11" s="14"/>
    </row>
    <row r="12" spans="1:13" s="15" customFormat="1" ht="50.25" customHeight="1" x14ac:dyDescent="0.2">
      <c r="A12" s="16" t="s">
        <v>56</v>
      </c>
      <c r="B12" s="17" t="s">
        <v>12</v>
      </c>
      <c r="C12" s="12" t="s">
        <v>14</v>
      </c>
      <c r="D12" s="17" t="s">
        <v>57</v>
      </c>
      <c r="E12" s="30" t="s">
        <v>30</v>
      </c>
      <c r="F12" s="17" t="s">
        <v>22</v>
      </c>
      <c r="G12" s="17" t="s">
        <v>22</v>
      </c>
      <c r="H12" s="27">
        <v>88550</v>
      </c>
      <c r="I12" s="19">
        <v>44939</v>
      </c>
      <c r="J12" s="19">
        <v>45669</v>
      </c>
      <c r="K12" s="25">
        <v>22485.200000000001</v>
      </c>
      <c r="L12" s="14"/>
      <c r="M12" s="14"/>
    </row>
    <row r="13" spans="1:13" s="15" customFormat="1" ht="50.25" customHeight="1" x14ac:dyDescent="0.2">
      <c r="A13" s="16" t="s">
        <v>37</v>
      </c>
      <c r="B13" s="28" t="s">
        <v>12</v>
      </c>
      <c r="C13" s="29" t="s">
        <v>14</v>
      </c>
      <c r="D13" s="28" t="s">
        <v>38</v>
      </c>
      <c r="E13" s="30" t="s">
        <v>63</v>
      </c>
      <c r="F13" s="28" t="s">
        <v>47</v>
      </c>
      <c r="G13" s="28" t="s">
        <v>44</v>
      </c>
      <c r="H13" s="32">
        <v>17180</v>
      </c>
      <c r="I13" s="24">
        <v>44943</v>
      </c>
      <c r="J13" s="24">
        <v>45307</v>
      </c>
      <c r="K13" s="25">
        <v>15669.61</v>
      </c>
      <c r="L13" s="14"/>
      <c r="M13" s="14"/>
    </row>
    <row r="14" spans="1:13" s="15" customFormat="1" ht="50.25" customHeight="1" x14ac:dyDescent="0.2">
      <c r="A14" s="16" t="s">
        <v>60</v>
      </c>
      <c r="B14" s="17" t="s">
        <v>12</v>
      </c>
      <c r="C14" s="12" t="s">
        <v>14</v>
      </c>
      <c r="D14" s="28" t="s">
        <v>32</v>
      </c>
      <c r="E14" s="21" t="s">
        <v>59</v>
      </c>
      <c r="F14" s="17" t="s">
        <v>49</v>
      </c>
      <c r="G14" s="17" t="s">
        <v>49</v>
      </c>
      <c r="H14" s="27">
        <v>22708.33</v>
      </c>
      <c r="I14" s="19">
        <v>45122</v>
      </c>
      <c r="J14" s="19">
        <v>45274</v>
      </c>
      <c r="K14" s="26">
        <v>12201.19</v>
      </c>
      <c r="L14" s="14"/>
      <c r="M14" s="14"/>
    </row>
    <row r="15" spans="1:13" s="15" customFormat="1" ht="50.25" customHeight="1" x14ac:dyDescent="0.2">
      <c r="A15" s="16" t="s">
        <v>64</v>
      </c>
      <c r="B15" s="17" t="s">
        <v>12</v>
      </c>
      <c r="C15" s="12" t="s">
        <v>14</v>
      </c>
      <c r="D15" s="28" t="s">
        <v>65</v>
      </c>
      <c r="E15" s="21" t="s">
        <v>66</v>
      </c>
      <c r="F15" s="17" t="s">
        <v>67</v>
      </c>
      <c r="G15" s="17" t="s">
        <v>67</v>
      </c>
      <c r="H15" s="27">
        <v>629</v>
      </c>
      <c r="I15" s="19">
        <v>45195</v>
      </c>
      <c r="J15" s="19">
        <v>45195</v>
      </c>
      <c r="K15" s="25">
        <v>629</v>
      </c>
      <c r="L15" s="14"/>
      <c r="M15" s="14"/>
    </row>
    <row r="16" spans="1:13" s="15" customFormat="1" ht="59.45" customHeight="1" x14ac:dyDescent="0.2">
      <c r="A16" s="16" t="s">
        <v>68</v>
      </c>
      <c r="B16" s="17" t="s">
        <v>12</v>
      </c>
      <c r="C16" s="12" t="s">
        <v>14</v>
      </c>
      <c r="D16" s="28" t="s">
        <v>69</v>
      </c>
      <c r="E16" s="30" t="s">
        <v>25</v>
      </c>
      <c r="F16" s="17" t="s">
        <v>70</v>
      </c>
      <c r="G16" s="17" t="s">
        <v>70</v>
      </c>
      <c r="H16" s="27" t="s">
        <v>71</v>
      </c>
      <c r="I16" s="19">
        <v>45203</v>
      </c>
      <c r="J16" s="19">
        <v>45568</v>
      </c>
      <c r="K16" s="25">
        <v>0</v>
      </c>
      <c r="L16" s="14"/>
      <c r="M16" s="14"/>
    </row>
    <row r="17" spans="1:13" s="15" customFormat="1" ht="48" x14ac:dyDescent="0.2">
      <c r="A17" s="16" t="s">
        <v>84</v>
      </c>
      <c r="B17" s="17" t="s">
        <v>12</v>
      </c>
      <c r="C17" s="12" t="s">
        <v>14</v>
      </c>
      <c r="D17" s="28" t="s">
        <v>83</v>
      </c>
      <c r="E17" s="21" t="s">
        <v>66</v>
      </c>
      <c r="F17" s="17" t="s">
        <v>85</v>
      </c>
      <c r="G17" s="17" t="s">
        <v>85</v>
      </c>
      <c r="H17" s="27">
        <v>223.91</v>
      </c>
      <c r="I17" s="19">
        <v>45245</v>
      </c>
      <c r="J17" s="19">
        <v>45245</v>
      </c>
      <c r="K17" s="25">
        <v>0</v>
      </c>
      <c r="L17" s="14"/>
      <c r="M17" s="14"/>
    </row>
    <row r="18" spans="1:13" s="15" customFormat="1" ht="60" x14ac:dyDescent="0.2">
      <c r="A18" s="16" t="s">
        <v>61</v>
      </c>
      <c r="B18" s="17" t="s">
        <v>12</v>
      </c>
      <c r="C18" s="12" t="s">
        <v>14</v>
      </c>
      <c r="D18" s="17" t="s">
        <v>40</v>
      </c>
      <c r="E18" s="21" t="s">
        <v>10</v>
      </c>
      <c r="F18" s="17" t="s">
        <v>49</v>
      </c>
      <c r="G18" s="17" t="s">
        <v>31</v>
      </c>
      <c r="H18" s="27">
        <v>9327.16</v>
      </c>
      <c r="I18" s="19">
        <v>45240</v>
      </c>
      <c r="J18" s="19">
        <v>45240</v>
      </c>
      <c r="K18" s="27">
        <v>9327.16</v>
      </c>
      <c r="L18" s="14"/>
      <c r="M18" s="14"/>
    </row>
    <row r="19" spans="1:13" s="15" customFormat="1" ht="48" x14ac:dyDescent="0.2">
      <c r="A19" s="16" t="s">
        <v>62</v>
      </c>
      <c r="B19" s="17" t="s">
        <v>12</v>
      </c>
      <c r="C19" s="12" t="s">
        <v>14</v>
      </c>
      <c r="D19" s="17" t="s">
        <v>50</v>
      </c>
      <c r="E19" s="21" t="s">
        <v>51</v>
      </c>
      <c r="F19" s="17" t="s">
        <v>52</v>
      </c>
      <c r="G19" s="17" t="s">
        <v>53</v>
      </c>
      <c r="H19" s="27">
        <v>3100</v>
      </c>
      <c r="I19" s="19">
        <v>45265</v>
      </c>
      <c r="J19" s="19">
        <v>45265</v>
      </c>
      <c r="K19" s="25">
        <v>3100</v>
      </c>
      <c r="L19" s="14"/>
      <c r="M19" s="14"/>
    </row>
    <row r="20" spans="1:13" s="15" customFormat="1" ht="60" x14ac:dyDescent="0.2">
      <c r="A20" s="16" t="s">
        <v>76</v>
      </c>
      <c r="B20" s="17" t="s">
        <v>12</v>
      </c>
      <c r="C20" s="12" t="s">
        <v>14</v>
      </c>
      <c r="D20" s="17" t="s">
        <v>72</v>
      </c>
      <c r="E20" s="30" t="s">
        <v>25</v>
      </c>
      <c r="F20" s="17" t="s">
        <v>73</v>
      </c>
      <c r="G20" s="17" t="s">
        <v>73</v>
      </c>
      <c r="H20" s="27">
        <v>1182.96</v>
      </c>
      <c r="I20" s="19">
        <v>45271</v>
      </c>
      <c r="J20" s="19">
        <v>45271</v>
      </c>
      <c r="K20" s="25">
        <v>0</v>
      </c>
      <c r="L20" s="14"/>
      <c r="M20" s="14"/>
    </row>
    <row r="21" spans="1:13" s="15" customFormat="1" ht="48" x14ac:dyDescent="0.2">
      <c r="A21" s="16" t="s">
        <v>58</v>
      </c>
      <c r="B21" s="17" t="s">
        <v>12</v>
      </c>
      <c r="C21" s="12" t="s">
        <v>14</v>
      </c>
      <c r="D21" s="28" t="s">
        <v>32</v>
      </c>
      <c r="E21" s="30" t="s">
        <v>30</v>
      </c>
      <c r="F21" s="17" t="s">
        <v>75</v>
      </c>
      <c r="G21" s="17" t="s">
        <v>74</v>
      </c>
      <c r="H21" s="27">
        <v>122000</v>
      </c>
      <c r="I21" s="19">
        <v>45274</v>
      </c>
      <c r="J21" s="19">
        <v>46004</v>
      </c>
      <c r="K21" s="25">
        <v>24400</v>
      </c>
      <c r="L21" s="14"/>
      <c r="M21" s="14"/>
    </row>
    <row r="22" spans="1:13" s="15" customFormat="1" ht="12" x14ac:dyDescent="0.2">
      <c r="A22" s="8"/>
      <c r="B22" s="7"/>
      <c r="C22" s="2"/>
      <c r="D22" s="13"/>
      <c r="E22" s="9"/>
      <c r="F22" s="9"/>
      <c r="G22" s="3"/>
      <c r="H22" s="10"/>
      <c r="I22" s="11"/>
      <c r="J22" s="11"/>
      <c r="K22" s="6"/>
      <c r="L22" s="14"/>
      <c r="M22" s="14"/>
    </row>
    <row r="23" spans="1:13" s="15" customFormat="1" ht="12" x14ac:dyDescent="0.2">
      <c r="A23" s="8"/>
      <c r="B23" s="7"/>
      <c r="C23" s="2"/>
      <c r="D23" s="13"/>
      <c r="E23" s="9"/>
      <c r="F23" s="9"/>
      <c r="G23" s="3"/>
      <c r="H23" s="10"/>
      <c r="I23" s="11"/>
      <c r="J23" s="11"/>
      <c r="K23" s="6"/>
      <c r="L23" s="14"/>
      <c r="M23" s="14"/>
    </row>
    <row r="24" spans="1:13" s="15" customFormat="1" ht="12" x14ac:dyDescent="0.2">
      <c r="A24" s="8"/>
      <c r="B24" s="7"/>
      <c r="C24" s="2"/>
      <c r="D24" s="13"/>
      <c r="E24" s="9"/>
      <c r="F24" s="9"/>
      <c r="G24" s="3"/>
      <c r="H24" s="10"/>
      <c r="I24" s="11"/>
      <c r="J24" s="11"/>
      <c r="K24" s="6"/>
      <c r="L24" s="14"/>
      <c r="M24" s="14"/>
    </row>
    <row r="25" spans="1:13" s="15" customFormat="1" ht="12" x14ac:dyDescent="0.2">
      <c r="A25" s="8"/>
      <c r="B25" s="7"/>
      <c r="C25" s="2"/>
      <c r="D25" s="13"/>
      <c r="E25" s="9"/>
      <c r="F25" s="9"/>
      <c r="G25" s="3"/>
      <c r="H25" s="10"/>
      <c r="I25" s="11"/>
      <c r="J25" s="11"/>
      <c r="K25" s="6"/>
      <c r="L25" s="14"/>
      <c r="M25" s="14"/>
    </row>
    <row r="26" spans="1:13" s="15" customFormat="1" ht="12" x14ac:dyDescent="0.2">
      <c r="A26" s="8"/>
      <c r="B26" s="7"/>
      <c r="C26" s="2"/>
      <c r="D26" s="13"/>
      <c r="E26" s="9"/>
      <c r="F26" s="9"/>
      <c r="G26" s="3"/>
      <c r="H26" s="10"/>
      <c r="I26" s="11"/>
      <c r="J26" s="11"/>
      <c r="K26" s="6"/>
      <c r="L26" s="14"/>
      <c r="M26" s="14"/>
    </row>
    <row r="27" spans="1:13" s="15" customFormat="1" ht="12" x14ac:dyDescent="0.2">
      <c r="A27" s="8"/>
      <c r="B27" s="7"/>
      <c r="C27" s="2"/>
      <c r="D27" s="13"/>
      <c r="E27" s="9"/>
      <c r="F27" s="9"/>
      <c r="G27" s="3"/>
      <c r="H27" s="10"/>
      <c r="I27" s="11"/>
      <c r="J27" s="11"/>
      <c r="K27" s="6"/>
      <c r="L27" s="14"/>
      <c r="M27" s="14"/>
    </row>
    <row r="28" spans="1:13" s="15" customFormat="1" ht="12" x14ac:dyDescent="0.2">
      <c r="A28" s="8"/>
      <c r="B28" s="7"/>
      <c r="C28" s="2"/>
      <c r="D28" s="13"/>
      <c r="E28" s="9"/>
      <c r="F28" s="9"/>
      <c r="G28" s="3"/>
      <c r="H28" s="10"/>
      <c r="I28" s="11"/>
      <c r="J28" s="11"/>
      <c r="K28" s="6"/>
      <c r="L28" s="14"/>
      <c r="M28" s="14"/>
    </row>
    <row r="29" spans="1:13" s="15" customFormat="1" ht="12" x14ac:dyDescent="0.2">
      <c r="A29" s="8"/>
      <c r="B29" s="7"/>
      <c r="C29" s="2"/>
      <c r="D29" s="13"/>
      <c r="E29" s="9"/>
      <c r="F29" s="9"/>
      <c r="G29" s="3"/>
      <c r="H29" s="10"/>
      <c r="I29" s="11"/>
      <c r="J29" s="11"/>
      <c r="K29" s="6"/>
      <c r="L29" s="14"/>
      <c r="M29" s="14"/>
    </row>
    <row r="30" spans="1:13" s="15" customFormat="1" ht="12" x14ac:dyDescent="0.2">
      <c r="A30" s="8"/>
      <c r="B30" s="7"/>
      <c r="C30" s="2"/>
      <c r="D30" s="13"/>
      <c r="E30" s="9"/>
      <c r="F30" s="9"/>
      <c r="G30" s="3"/>
      <c r="H30" s="10"/>
      <c r="I30" s="11"/>
      <c r="J30" s="11"/>
      <c r="K30" s="6"/>
      <c r="L30" s="14"/>
      <c r="M30" s="14"/>
    </row>
    <row r="31" spans="1:13" s="15" customFormat="1" ht="12" x14ac:dyDescent="0.2">
      <c r="A31" s="8"/>
      <c r="B31" s="7"/>
      <c r="C31" s="2"/>
      <c r="D31" s="13"/>
      <c r="E31" s="9"/>
      <c r="F31" s="9"/>
      <c r="G31" s="3"/>
      <c r="H31" s="10"/>
      <c r="I31" s="11"/>
      <c r="J31" s="11"/>
      <c r="K31" s="6"/>
      <c r="L31" s="14"/>
      <c r="M31" s="14"/>
    </row>
    <row r="32" spans="1:13" s="15" customFormat="1" ht="12" x14ac:dyDescent="0.2">
      <c r="A32" s="8"/>
      <c r="B32" s="7"/>
      <c r="C32" s="2"/>
      <c r="D32" s="13"/>
      <c r="E32" s="9"/>
      <c r="F32" s="9"/>
      <c r="G32" s="3"/>
      <c r="H32" s="10"/>
      <c r="I32" s="11"/>
      <c r="J32" s="11"/>
      <c r="K32" s="6"/>
      <c r="L32" s="14"/>
      <c r="M32" s="14"/>
    </row>
  </sheetData>
  <sortState xmlns:xlrd2="http://schemas.microsoft.com/office/spreadsheetml/2017/richdata2" ref="A15:K18">
    <sortCondition ref="I15:I18"/>
  </sortState>
  <mergeCells count="2">
    <mergeCell ref="A1:K1"/>
    <mergeCell ref="A2:K2"/>
  </mergeCells>
  <phoneticPr fontId="27" type="noConversion"/>
  <pageMargins left="0.70866141732283472" right="0.70866141732283472" top="0.74803149606299213" bottom="0.74803149606299213" header="0.31496062992125984" footer="0.31496062992125984"/>
  <pageSetup paperSize="8" scale="78" fitToHeight="0" orientation="landscape" r:id="rId1"/>
  <headerFooter>
    <oddFooter>&amp;RPag. 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724BB08-7E0E-4EDF-986E-AC14493FE7D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39DF727-6B94-4B87-B3DC-6400BCC7BEAB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02A0B71E-9F5A-4527-A3C7-D7F8C3EDA89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Anno 2023</vt:lpstr>
      <vt:lpstr>'Anno 2023'!Area_stampa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Recita Giovanni</dc:creator>
  <cp:lastModifiedBy>Mario Fiorello</cp:lastModifiedBy>
  <cp:lastPrinted>2023-06-23T11:18:59Z</cp:lastPrinted>
  <dcterms:created xsi:type="dcterms:W3CDTF">2014-01-29T13:24:45Z</dcterms:created>
  <dcterms:modified xsi:type="dcterms:W3CDTF">2024-01-25T13:37:58Z</dcterms:modified>
</cp:coreProperties>
</file>